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fairfieldchc-my.sharepoint.com/personal/cskaggs_fairfieldchc_org/Documents/Desktop/"/>
    </mc:Choice>
  </mc:AlternateContent>
  <bookViews>
    <workbookView xWindow="-120" yWindow="-120" windowWidth="29040" windowHeight="15840"/>
  </bookViews>
  <sheets>
    <sheet name="2022 Sliding Fe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L25" i="1" s="1"/>
  <c r="H25" i="1"/>
  <c r="I25" i="1" s="1"/>
  <c r="E25" i="1"/>
  <c r="F25" i="1" s="1"/>
  <c r="C25" i="1"/>
  <c r="K24" i="1"/>
  <c r="L24" i="1" s="1"/>
  <c r="H24" i="1"/>
  <c r="I24" i="1" s="1"/>
  <c r="E24" i="1"/>
  <c r="F24" i="1" s="1"/>
  <c r="C24" i="1"/>
  <c r="K23" i="1"/>
  <c r="L23" i="1" s="1"/>
  <c r="I23" i="1"/>
  <c r="H23" i="1"/>
  <c r="E23" i="1"/>
  <c r="F23" i="1" s="1"/>
  <c r="C23" i="1"/>
  <c r="K22" i="1"/>
  <c r="L22" i="1" s="1"/>
  <c r="H22" i="1"/>
  <c r="I22" i="1" s="1"/>
  <c r="E22" i="1"/>
  <c r="F22" i="1" s="1"/>
  <c r="C22" i="1"/>
  <c r="K21" i="1"/>
  <c r="L21" i="1" s="1"/>
  <c r="H21" i="1"/>
  <c r="I21" i="1" s="1"/>
  <c r="E21" i="1"/>
  <c r="F21" i="1" s="1"/>
  <c r="C21" i="1"/>
  <c r="K20" i="1"/>
  <c r="L20" i="1" s="1"/>
  <c r="H20" i="1"/>
  <c r="I20" i="1" s="1"/>
  <c r="E20" i="1"/>
  <c r="F20" i="1" s="1"/>
  <c r="C20" i="1"/>
  <c r="K19" i="1"/>
  <c r="L19" i="1" s="1"/>
  <c r="H19" i="1"/>
  <c r="I19" i="1" s="1"/>
  <c r="E19" i="1"/>
  <c r="F19" i="1" s="1"/>
  <c r="C19" i="1"/>
  <c r="K18" i="1"/>
  <c r="L18" i="1" s="1"/>
  <c r="H18" i="1"/>
  <c r="I18" i="1" s="1"/>
  <c r="E18" i="1"/>
  <c r="F18" i="1" s="1"/>
  <c r="C18" i="1"/>
</calcChain>
</file>

<file path=xl/sharedStrings.xml><?xml version="1.0" encoding="utf-8"?>
<sst xmlns="http://schemas.openxmlformats.org/spreadsheetml/2006/main" count="51" uniqueCount="28">
  <si>
    <t>Medical and Behavioral Health Services</t>
  </si>
  <si>
    <t>How to determine your sliding fee scale?</t>
  </si>
  <si>
    <t>1. Find your family size in the chart below.</t>
  </si>
  <si>
    <t>2. Reading across your household family size, look at the column which describes your family gross income.</t>
  </si>
  <si>
    <t>3. The heading for the column (Slide A, B, C, D) will be your sliding scale level.</t>
  </si>
  <si>
    <t xml:space="preserve">    (For example - If your family size is 2 and your income in $18,000 per year, your slide will fall under Slide B.</t>
  </si>
  <si>
    <t xml:space="preserve">     Your payment for the visit will be $25.00 for Slide B Discount.)</t>
  </si>
  <si>
    <t>4. See our Sliding Fee Discount listed below.</t>
  </si>
  <si>
    <t xml:space="preserve">5. No sliding fee application will be accepted 90 days after date of service. </t>
  </si>
  <si>
    <t>Family Size</t>
  </si>
  <si>
    <t>Slide A (0-100%)</t>
  </si>
  <si>
    <t>Slide B (101-150%)</t>
  </si>
  <si>
    <t>Slide C  (151-175%)</t>
  </si>
  <si>
    <t>Slide D (176-200%)</t>
  </si>
  <si>
    <t>No Discount (201% &amp; over)</t>
  </si>
  <si>
    <t>-</t>
  </si>
  <si>
    <t>9 or more</t>
  </si>
  <si>
    <t>Sliding scale discounts will be a follows for Medical and Behavioral Health:</t>
  </si>
  <si>
    <t>Slide A</t>
  </si>
  <si>
    <t>100% discount with $15 nominal fee</t>
  </si>
  <si>
    <t>Slide B</t>
  </si>
  <si>
    <t>100% discount with $25 fee</t>
  </si>
  <si>
    <t>Slide C</t>
  </si>
  <si>
    <t>100% discount with $35 fee</t>
  </si>
  <si>
    <t>Slide D</t>
  </si>
  <si>
    <t>100% discount with $45 fee</t>
  </si>
  <si>
    <t>No sliding fee discount for 201% FPL and over; you will be asked to pay $45 at the time of service and be billed the remining amount.</t>
  </si>
  <si>
    <t xml:space="preserve">     Add $4,720 for each additional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</si>
</sst>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44" fontId="0" fillId="0" borderId="2" xfId="1" applyFont="1" applyBorder="1"/>
    <xf numFmtId="44" fontId="0" fillId="0" borderId="3" xfId="1" applyFont="1" applyBorder="1"/>
    <xf numFmtId="44" fontId="0" fillId="0" borderId="4" xfId="1" applyFont="1" applyBorder="1" applyAlignment="1">
      <alignment horizontal="center" vertical="center"/>
    </xf>
    <xf numFmtId="44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9525</xdr:rowOff>
    </xdr:from>
    <xdr:to>
      <xdr:col>5</xdr:col>
      <xdr:colOff>564515</xdr:colOff>
      <xdr:row>4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C00171-C16A-427B-8A8E-90117D66C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24175" y="9525"/>
          <a:ext cx="1307465" cy="930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L4" sqref="L4"/>
    </sheetView>
  </sheetViews>
  <sheetFormatPr defaultRowHeight="15" x14ac:dyDescent="0.25"/>
  <cols>
    <col min="1" max="1" width="11.140625" customWidth="1"/>
    <col min="2" max="2" width="15.28515625" customWidth="1"/>
    <col min="3" max="3" width="13.5703125" customWidth="1"/>
    <col min="4" max="4" width="2.5703125" customWidth="1"/>
    <col min="5" max="5" width="12.42578125" customWidth="1"/>
    <col min="6" max="6" width="13" customWidth="1"/>
    <col min="7" max="7" width="3.28515625" customWidth="1"/>
    <col min="8" max="9" width="11.5703125" bestFit="1" customWidth="1"/>
    <col min="10" max="10" width="2.7109375" customWidth="1"/>
    <col min="11" max="11" width="11.5703125" bestFit="1" customWidth="1"/>
    <col min="12" max="12" width="15.7109375" customWidth="1"/>
    <col min="13" max="13" width="11" customWidth="1"/>
  </cols>
  <sheetData>
    <row r="1" spans="1:10" x14ac:dyDescent="0.25">
      <c r="A1" s="16">
        <v>2022</v>
      </c>
      <c r="B1" s="16"/>
    </row>
    <row r="2" spans="1:10" x14ac:dyDescent="0.25">
      <c r="A2" s="16"/>
      <c r="B2" s="16"/>
    </row>
    <row r="7" spans="1:10" ht="26.25" x14ac:dyDescent="0.4">
      <c r="A7" s="16" t="s">
        <v>0</v>
      </c>
      <c r="B7" s="16"/>
      <c r="C7" s="16"/>
      <c r="D7" s="16"/>
      <c r="E7" s="16"/>
      <c r="F7" s="16"/>
      <c r="G7" s="16"/>
      <c r="H7" s="16"/>
    </row>
    <row r="8" spans="1:10" x14ac:dyDescent="0.25">
      <c r="A8" s="17" t="s">
        <v>1</v>
      </c>
      <c r="B8" s="17"/>
      <c r="C8" s="17"/>
      <c r="D8" s="17"/>
      <c r="E8" s="17"/>
    </row>
    <row r="9" spans="1:10" x14ac:dyDescent="0.25">
      <c r="A9" s="15" t="s">
        <v>2</v>
      </c>
      <c r="B9" s="15"/>
      <c r="C9" s="15"/>
      <c r="D9" s="15"/>
    </row>
    <row r="10" spans="1:10" x14ac:dyDescent="0.25">
      <c r="A10" s="15" t="s">
        <v>3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 t="s">
        <v>4</v>
      </c>
      <c r="B11" s="15"/>
      <c r="C11" s="15"/>
      <c r="D11" s="15"/>
      <c r="E11" s="15"/>
      <c r="F11" s="15"/>
      <c r="G11" s="15"/>
    </row>
    <row r="12" spans="1:10" x14ac:dyDescent="0.2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5" t="s">
        <v>6</v>
      </c>
      <c r="B13" s="15"/>
      <c r="C13" s="15"/>
      <c r="D13" s="15"/>
      <c r="E13" s="15"/>
      <c r="F13" s="15"/>
    </row>
    <row r="14" spans="1:10" x14ac:dyDescent="0.25">
      <c r="A14" s="15" t="s">
        <v>7</v>
      </c>
      <c r="B14" s="15"/>
      <c r="C14" s="15"/>
      <c r="D14" s="15"/>
    </row>
    <row r="15" spans="1:10" x14ac:dyDescent="0.25">
      <c r="A15" s="2" t="s">
        <v>8</v>
      </c>
      <c r="B15" s="3"/>
      <c r="C15" s="3"/>
      <c r="D15" s="3"/>
    </row>
    <row r="17" spans="1:12" ht="15.75" thickBot="1" x14ac:dyDescent="0.3">
      <c r="A17" s="4" t="s">
        <v>9</v>
      </c>
      <c r="B17" s="4" t="s">
        <v>10</v>
      </c>
      <c r="C17" s="14" t="s">
        <v>11</v>
      </c>
      <c r="D17" s="14"/>
      <c r="E17" s="14"/>
      <c r="F17" s="18" t="s">
        <v>12</v>
      </c>
      <c r="G17" s="18"/>
      <c r="H17" s="18"/>
      <c r="I17" s="14" t="s">
        <v>13</v>
      </c>
      <c r="J17" s="14"/>
      <c r="K17" s="14"/>
      <c r="L17" s="5" t="s">
        <v>14</v>
      </c>
    </row>
    <row r="18" spans="1:12" ht="15.75" thickBot="1" x14ac:dyDescent="0.3">
      <c r="A18" s="6">
        <v>1</v>
      </c>
      <c r="B18" s="7">
        <v>13590</v>
      </c>
      <c r="C18" s="8">
        <f t="shared" ref="C18:C25" si="0">B18+1</f>
        <v>13591</v>
      </c>
      <c r="D18" s="9" t="s">
        <v>15</v>
      </c>
      <c r="E18" s="10">
        <f t="shared" ref="E18:E25" si="1">B18*150%</f>
        <v>20385</v>
      </c>
      <c r="F18" s="8">
        <f t="shared" ref="F18:F25" si="2">E18+1</f>
        <v>20386</v>
      </c>
      <c r="G18" s="9" t="s">
        <v>15</v>
      </c>
      <c r="H18" s="10">
        <f t="shared" ref="H18:H25" si="3">B18*175%</f>
        <v>23782.5</v>
      </c>
      <c r="I18" s="8">
        <f t="shared" ref="I18:I25" si="4">H18+1</f>
        <v>23783.5</v>
      </c>
      <c r="J18" s="9" t="s">
        <v>15</v>
      </c>
      <c r="K18" s="10">
        <f t="shared" ref="K18:K25" si="5">B18*200%</f>
        <v>27180</v>
      </c>
      <c r="L18" s="7">
        <f t="shared" ref="L18:L25" si="6">K18+1</f>
        <v>27181</v>
      </c>
    </row>
    <row r="19" spans="1:12" ht="15.75" thickBot="1" x14ac:dyDescent="0.3">
      <c r="A19" s="6">
        <v>2</v>
      </c>
      <c r="B19" s="7">
        <v>18310</v>
      </c>
      <c r="C19" s="8">
        <f t="shared" si="0"/>
        <v>18311</v>
      </c>
      <c r="D19" s="9" t="s">
        <v>15</v>
      </c>
      <c r="E19" s="10">
        <f t="shared" si="1"/>
        <v>27465</v>
      </c>
      <c r="F19" s="8">
        <f t="shared" si="2"/>
        <v>27466</v>
      </c>
      <c r="G19" s="9" t="s">
        <v>15</v>
      </c>
      <c r="H19" s="10">
        <f t="shared" si="3"/>
        <v>32042.5</v>
      </c>
      <c r="I19" s="8">
        <f t="shared" si="4"/>
        <v>32043.5</v>
      </c>
      <c r="J19" s="9" t="s">
        <v>15</v>
      </c>
      <c r="K19" s="10">
        <f t="shared" si="5"/>
        <v>36620</v>
      </c>
      <c r="L19" s="7">
        <f t="shared" si="6"/>
        <v>36621</v>
      </c>
    </row>
    <row r="20" spans="1:12" ht="15.75" thickBot="1" x14ac:dyDescent="0.3">
      <c r="A20" s="6">
        <v>3</v>
      </c>
      <c r="B20" s="7">
        <v>23030</v>
      </c>
      <c r="C20" s="8">
        <f t="shared" si="0"/>
        <v>23031</v>
      </c>
      <c r="D20" s="9" t="s">
        <v>15</v>
      </c>
      <c r="E20" s="10">
        <f t="shared" si="1"/>
        <v>34545</v>
      </c>
      <c r="F20" s="8">
        <f t="shared" si="2"/>
        <v>34546</v>
      </c>
      <c r="G20" s="9" t="s">
        <v>15</v>
      </c>
      <c r="H20" s="10">
        <f t="shared" si="3"/>
        <v>40302.5</v>
      </c>
      <c r="I20" s="8">
        <f t="shared" si="4"/>
        <v>40303.5</v>
      </c>
      <c r="J20" s="9" t="s">
        <v>15</v>
      </c>
      <c r="K20" s="10">
        <f t="shared" si="5"/>
        <v>46060</v>
      </c>
      <c r="L20" s="7">
        <f t="shared" si="6"/>
        <v>46061</v>
      </c>
    </row>
    <row r="21" spans="1:12" ht="15.75" thickBot="1" x14ac:dyDescent="0.3">
      <c r="A21" s="6">
        <v>4</v>
      </c>
      <c r="B21" s="7">
        <v>27750</v>
      </c>
      <c r="C21" s="8">
        <f t="shared" si="0"/>
        <v>27751</v>
      </c>
      <c r="D21" s="9" t="s">
        <v>15</v>
      </c>
      <c r="E21" s="10">
        <f t="shared" si="1"/>
        <v>41625</v>
      </c>
      <c r="F21" s="8">
        <f t="shared" si="2"/>
        <v>41626</v>
      </c>
      <c r="G21" s="9" t="s">
        <v>15</v>
      </c>
      <c r="H21" s="10">
        <f t="shared" si="3"/>
        <v>48562.5</v>
      </c>
      <c r="I21" s="8">
        <f t="shared" si="4"/>
        <v>48563.5</v>
      </c>
      <c r="J21" s="9" t="s">
        <v>15</v>
      </c>
      <c r="K21" s="10">
        <f t="shared" si="5"/>
        <v>55500</v>
      </c>
      <c r="L21" s="7">
        <f t="shared" si="6"/>
        <v>55501</v>
      </c>
    </row>
    <row r="22" spans="1:12" ht="15.75" thickBot="1" x14ac:dyDescent="0.3">
      <c r="A22" s="6">
        <v>5</v>
      </c>
      <c r="B22" s="7">
        <v>32470</v>
      </c>
      <c r="C22" s="8">
        <f t="shared" si="0"/>
        <v>32471</v>
      </c>
      <c r="D22" s="9" t="s">
        <v>15</v>
      </c>
      <c r="E22" s="10">
        <f t="shared" si="1"/>
        <v>48705</v>
      </c>
      <c r="F22" s="8">
        <f t="shared" si="2"/>
        <v>48706</v>
      </c>
      <c r="G22" s="9" t="s">
        <v>15</v>
      </c>
      <c r="H22" s="10">
        <f t="shared" si="3"/>
        <v>56822.5</v>
      </c>
      <c r="I22" s="8">
        <f t="shared" si="4"/>
        <v>56823.5</v>
      </c>
      <c r="J22" s="9" t="s">
        <v>15</v>
      </c>
      <c r="K22" s="10">
        <f t="shared" si="5"/>
        <v>64940</v>
      </c>
      <c r="L22" s="7">
        <f t="shared" si="6"/>
        <v>64941</v>
      </c>
    </row>
    <row r="23" spans="1:12" ht="15.75" thickBot="1" x14ac:dyDescent="0.3">
      <c r="A23" s="6">
        <v>6</v>
      </c>
      <c r="B23" s="7">
        <v>37190</v>
      </c>
      <c r="C23" s="8">
        <f t="shared" si="0"/>
        <v>37191</v>
      </c>
      <c r="D23" s="9" t="s">
        <v>15</v>
      </c>
      <c r="E23" s="10">
        <f t="shared" si="1"/>
        <v>55785</v>
      </c>
      <c r="F23" s="8">
        <f t="shared" si="2"/>
        <v>55786</v>
      </c>
      <c r="G23" s="9" t="s">
        <v>15</v>
      </c>
      <c r="H23" s="10">
        <f t="shared" si="3"/>
        <v>65082.5</v>
      </c>
      <c r="I23" s="8">
        <f t="shared" si="4"/>
        <v>65083.5</v>
      </c>
      <c r="J23" s="9" t="s">
        <v>15</v>
      </c>
      <c r="K23" s="10">
        <f t="shared" si="5"/>
        <v>74380</v>
      </c>
      <c r="L23" s="7">
        <f t="shared" si="6"/>
        <v>74381</v>
      </c>
    </row>
    <row r="24" spans="1:12" ht="15.75" thickBot="1" x14ac:dyDescent="0.3">
      <c r="A24" s="6">
        <v>7</v>
      </c>
      <c r="B24" s="7">
        <v>41910</v>
      </c>
      <c r="C24" s="8">
        <f t="shared" si="0"/>
        <v>41911</v>
      </c>
      <c r="D24" s="9" t="s">
        <v>15</v>
      </c>
      <c r="E24" s="10">
        <f t="shared" si="1"/>
        <v>62865</v>
      </c>
      <c r="F24" s="8">
        <f t="shared" si="2"/>
        <v>62866</v>
      </c>
      <c r="G24" s="9" t="s">
        <v>15</v>
      </c>
      <c r="H24" s="10">
        <f t="shared" si="3"/>
        <v>73342.5</v>
      </c>
      <c r="I24" s="8">
        <f t="shared" si="4"/>
        <v>73343.5</v>
      </c>
      <c r="J24" s="9" t="s">
        <v>15</v>
      </c>
      <c r="K24" s="10">
        <f t="shared" si="5"/>
        <v>83820</v>
      </c>
      <c r="L24" s="7">
        <f t="shared" si="6"/>
        <v>83821</v>
      </c>
    </row>
    <row r="25" spans="1:12" ht="15.75" thickBot="1" x14ac:dyDescent="0.3">
      <c r="A25" s="6">
        <v>8</v>
      </c>
      <c r="B25" s="7">
        <v>46630</v>
      </c>
      <c r="C25" s="8">
        <f t="shared" si="0"/>
        <v>46631</v>
      </c>
      <c r="D25" s="9" t="s">
        <v>15</v>
      </c>
      <c r="E25" s="10">
        <f t="shared" si="1"/>
        <v>69945</v>
      </c>
      <c r="F25" s="8">
        <f t="shared" si="2"/>
        <v>69946</v>
      </c>
      <c r="G25" s="9" t="s">
        <v>15</v>
      </c>
      <c r="H25" s="10">
        <f t="shared" si="3"/>
        <v>81602.5</v>
      </c>
      <c r="I25" s="8">
        <f t="shared" si="4"/>
        <v>81603.5</v>
      </c>
      <c r="J25" s="9" t="s">
        <v>15</v>
      </c>
      <c r="K25" s="10">
        <f t="shared" si="5"/>
        <v>93260</v>
      </c>
      <c r="L25" s="7">
        <f t="shared" si="6"/>
        <v>93261</v>
      </c>
    </row>
    <row r="26" spans="1:12" ht="15.75" thickBot="1" x14ac:dyDescent="0.3">
      <c r="A26" s="6" t="s">
        <v>16</v>
      </c>
      <c r="B26" s="11" t="s">
        <v>27</v>
      </c>
      <c r="C26" s="12"/>
      <c r="D26" s="12"/>
      <c r="E26" s="13"/>
    </row>
    <row r="28" spans="1:12" x14ac:dyDescent="0.25">
      <c r="A28" s="5" t="s">
        <v>17</v>
      </c>
      <c r="B28" s="5"/>
      <c r="C28" s="5"/>
      <c r="D28" s="5"/>
      <c r="E28" s="5"/>
    </row>
    <row r="29" spans="1:12" x14ac:dyDescent="0.25">
      <c r="A29" t="s">
        <v>18</v>
      </c>
      <c r="B29" t="s">
        <v>19</v>
      </c>
    </row>
    <row r="30" spans="1:12" x14ac:dyDescent="0.25">
      <c r="A30" t="s">
        <v>20</v>
      </c>
      <c r="B30" s="15" t="s">
        <v>21</v>
      </c>
      <c r="C30" s="15"/>
      <c r="D30" s="15"/>
    </row>
    <row r="31" spans="1:12" x14ac:dyDescent="0.25">
      <c r="A31" t="s">
        <v>22</v>
      </c>
      <c r="B31" s="15" t="s">
        <v>23</v>
      </c>
      <c r="C31" s="15"/>
      <c r="D31" s="15"/>
    </row>
    <row r="32" spans="1:12" x14ac:dyDescent="0.25">
      <c r="A32" t="s">
        <v>24</v>
      </c>
      <c r="B32" s="15" t="s">
        <v>25</v>
      </c>
      <c r="C32" s="15"/>
      <c r="D32" s="15"/>
    </row>
    <row r="33" spans="1:1" x14ac:dyDescent="0.25">
      <c r="A33" t="s">
        <v>26</v>
      </c>
    </row>
  </sheetData>
  <mergeCells count="14">
    <mergeCell ref="B31:D31"/>
    <mergeCell ref="B32:D32"/>
    <mergeCell ref="A13:F13"/>
    <mergeCell ref="A14:D14"/>
    <mergeCell ref="C17:E17"/>
    <mergeCell ref="F17:H17"/>
    <mergeCell ref="I17:K17"/>
    <mergeCell ref="B30:D30"/>
    <mergeCell ref="A1:B2"/>
    <mergeCell ref="A7:H7"/>
    <mergeCell ref="A8:E8"/>
    <mergeCell ref="A9:D9"/>
    <mergeCell ref="A10:J10"/>
    <mergeCell ref="A11:G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4C63D3191C54399B9DF165F1D31A6" ma:contentTypeVersion="14" ma:contentTypeDescription="Create a new document." ma:contentTypeScope="" ma:versionID="ab5d11b1b57ed0e1509089124fd6787a">
  <xsd:schema xmlns:xsd="http://www.w3.org/2001/XMLSchema" xmlns:xs="http://www.w3.org/2001/XMLSchema" xmlns:p="http://schemas.microsoft.com/office/2006/metadata/properties" xmlns:ns3="3d109341-4142-48fa-ae5b-1b5208eb5bc4" xmlns:ns4="5a6d312b-a9ba-4aaf-b9d6-a72ab0443c1c" targetNamespace="http://schemas.microsoft.com/office/2006/metadata/properties" ma:root="true" ma:fieldsID="57fdd3d6dd8a7c41aeda74e6205beeb4" ns3:_="" ns4:_="">
    <xsd:import namespace="3d109341-4142-48fa-ae5b-1b5208eb5bc4"/>
    <xsd:import namespace="5a6d312b-a9ba-4aaf-b9d6-a72ab0443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09341-4142-48fa-ae5b-1b5208eb5b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d312b-a9ba-4aaf-b9d6-a72ab0443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44A5D0-8730-48A7-8B62-BCA48EB6D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110E9-FAA5-4563-B27C-D1DB5870B8A1}">
  <ds:schemaRefs>
    <ds:schemaRef ds:uri="http://schemas.microsoft.com/office/2006/metadata/properties"/>
    <ds:schemaRef ds:uri="http://purl.org/dc/terms/"/>
    <ds:schemaRef ds:uri="3d109341-4142-48fa-ae5b-1b5208eb5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a6d312b-a9ba-4aaf-b9d6-a72ab0443c1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CAAF02-7A02-479D-A757-B14E71248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09341-4142-48fa-ae5b-1b5208eb5bc4"/>
    <ds:schemaRef ds:uri="5a6d312b-a9ba-4aaf-b9d6-a72ab0443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Sliding Fee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Rase</dc:creator>
  <cp:lastModifiedBy>Chris Skaggs</cp:lastModifiedBy>
  <dcterms:created xsi:type="dcterms:W3CDTF">2022-01-24T17:58:36Z</dcterms:created>
  <dcterms:modified xsi:type="dcterms:W3CDTF">2022-05-09T14:38:04Z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0x0101007364C63D3191C54399B9DF165F1D31A6</vt:lpwstr>
  </property>
</Properties>
</file>